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0910"/>
  <workbookPr saveExternalLinkValues="0" codeName="ThisWorkbook" autoCompressPictures="0"/>
  <bookViews>
    <workbookView xWindow="3280" yWindow="660" windowWidth="25600" windowHeight="16060" activeTab="1"/>
  </bookViews>
  <sheets>
    <sheet name="COVID" sheetId="7" r:id="rId1"/>
    <sheet name="Mesures" sheetId="15" r:id="rId2"/>
    <sheet name="Matrice" sheetId="14" r:id="rId3"/>
    <sheet name="Back end" sheetId="3" state="hidden" r:id="rId4"/>
  </sheets>
  <externalReferences>
    <externalReference r:id="rId5"/>
  </externalReferences>
  <definedNames>
    <definedName name="_GoBack" localSheetId="0">COVID!#REF!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15" l="1"/>
  <c r="F53" i="15"/>
  <c r="F52" i="15"/>
  <c r="F48" i="15"/>
  <c r="F40" i="15"/>
  <c r="F9" i="15"/>
  <c r="F10" i="15"/>
  <c r="F12" i="15"/>
  <c r="F14" i="15"/>
  <c r="F15" i="15"/>
  <c r="F20" i="15"/>
  <c r="F11" i="15"/>
  <c r="F13" i="15"/>
  <c r="F17" i="15"/>
  <c r="F18" i="15"/>
  <c r="F19" i="15"/>
  <c r="F21" i="15"/>
  <c r="F23" i="15"/>
  <c r="F24" i="15"/>
  <c r="F25" i="15"/>
  <c r="F26" i="15"/>
  <c r="F27" i="15"/>
  <c r="F28" i="15"/>
  <c r="F31" i="15"/>
  <c r="F32" i="15"/>
  <c r="F33" i="15"/>
  <c r="F34" i="15"/>
  <c r="F35" i="15"/>
  <c r="F36" i="15"/>
  <c r="F38" i="15"/>
  <c r="F39" i="15"/>
  <c r="F41" i="15"/>
  <c r="F42" i="15"/>
  <c r="F44" i="15"/>
  <c r="F45" i="15"/>
  <c r="F46" i="15"/>
  <c r="F47" i="15"/>
  <c r="F49" i="15"/>
  <c r="F50" i="15"/>
  <c r="F51" i="15"/>
  <c r="F57" i="15"/>
  <c r="F58" i="15"/>
  <c r="F61" i="15"/>
  <c r="D61" i="15"/>
  <c r="E61" i="15"/>
  <c r="D62" i="15"/>
  <c r="E9" i="14"/>
  <c r="E17" i="7"/>
  <c r="E7" i="14"/>
  <c r="E16" i="7"/>
  <c r="E15" i="7"/>
  <c r="E14" i="7"/>
  <c r="E13" i="7"/>
  <c r="E12" i="7"/>
  <c r="E11" i="7"/>
</calcChain>
</file>

<file path=xl/sharedStrings.xml><?xml version="1.0" encoding="utf-8"?>
<sst xmlns="http://schemas.openxmlformats.org/spreadsheetml/2006/main" count="136" uniqueCount="112">
  <si>
    <t>Score</t>
  </si>
  <si>
    <t>Analyse globale de risque</t>
  </si>
  <si>
    <t xml:space="preserve">Très faible                       </t>
  </si>
  <si>
    <t xml:space="preserve">Faible                                </t>
  </si>
  <si>
    <t xml:space="preserve">Modéré                            </t>
  </si>
  <si>
    <t>Elevé</t>
  </si>
  <si>
    <t>Très élevé</t>
  </si>
  <si>
    <t>Plan d'atténuation des risques assez bien préparé                                      (51-75)</t>
  </si>
  <si>
    <t>Plan d'atténuation des risques assez mal préparé                                     (26-50)</t>
  </si>
  <si>
    <t>Plan d'atténuation des risques très mal préparé                                     (26-50)</t>
  </si>
  <si>
    <t>Plan d'atténuation des risques très bien préparé                                     (76-100)</t>
  </si>
  <si>
    <t>SIGNIFICATION DES CODES COULEUR</t>
  </si>
  <si>
    <t>TRES FAIBLE</t>
  </si>
  <si>
    <t>FAIBLE</t>
  </si>
  <si>
    <t>MODERE</t>
  </si>
  <si>
    <t>ELEVE</t>
  </si>
  <si>
    <t>TRES ELEVE</t>
  </si>
  <si>
    <t>Risque global très faible de transmission et d'extension de la pandémie de COVID-19 lié à l'événement sportif.</t>
  </si>
  <si>
    <t xml:space="preserve">Risque global modéré de transmission et d'extension de la pandémie de COVID-19 lié à l'événement sportif. On recommande de fournir des efforts significatifs afin d'améliorer l'atténuation de risque. </t>
  </si>
  <si>
    <t xml:space="preserve">Risque global très élevé de transmission et d'extension de la pandémie de COVID-19 lié à l'événement sportif. </t>
  </si>
  <si>
    <t>0 - Négligeable</t>
  </si>
  <si>
    <t>1 - Très faibles risques</t>
  </si>
  <si>
    <t>2 - Faibles risques</t>
  </si>
  <si>
    <t>3 - Risques modérés</t>
  </si>
  <si>
    <t>4 - Risques moderés (élevés)</t>
  </si>
  <si>
    <t>5 - Risques élevés</t>
  </si>
  <si>
    <t>6 - Risques très élevés</t>
  </si>
  <si>
    <t>Risque global faible de transmission et d'extension de la pandémie de COVID-19 lié à l'événement sportif. Evaluer les possibilités d'améliorer l'atténuation des risques.</t>
  </si>
  <si>
    <t xml:space="preserve">Risque global élevé de transmission et d'extension de la pandémie de COVID-19 lié à l'événement sportif. On recommande de fournir des efforts significatifs afin d'améliorer à la fois le score total COVID et les mesures d'atténuation de risque. </t>
  </si>
  <si>
    <t>Risque spécifique de COVID-19 lié à l'Evènement</t>
  </si>
  <si>
    <t>Oui (1)/Non (0)</t>
  </si>
  <si>
    <t>Score de risque spécifique de COVID-19</t>
  </si>
  <si>
    <t>Evaluation des risques liés à la pandémie de COVID-19</t>
  </si>
  <si>
    <t>L'événement aura-t-il lieu dans un pays dans lequel la transmission de COVID-19 est active (propagation communautaire) ?</t>
  </si>
  <si>
    <t>L'événement aura-t-il lieu dans plusieurs lieux / villes / régions / pays?</t>
  </si>
  <si>
    <t>L'événement inclura-t-il des participants internationaux (athlètes et spectateurs) venant de zones qui ont rapporté une transmission active de COVID-19 (diffusion communautaire) ?</t>
  </si>
  <si>
    <t>L'événement comprendra-t-il un nombre important de participants (athlètes ou spectateurs) à risque plus élevé de maladie grave à COVID-19 (par exemple, certains athlètes handicapés, des personnes ayant des problèmes de santé sous-jacents) ?</t>
  </si>
  <si>
    <t>Est-ce que l'évènement se déroulera en intéreur ?</t>
  </si>
  <si>
    <t xml:space="preserve">Répondez par Oui (1) ou Non (0) aux questions suivantes, afin de déterminer le score de risques liés au COVID-19 lors de l'événement. </t>
  </si>
  <si>
    <t>Les organisateurs sont-ils au courant des rapports quotidiens sur la situation mondiale et locale fournis par l'OMS ou les autorités locales de santé publique ?</t>
  </si>
  <si>
    <t>Les organisateurs comprennent-ils les risques et les voies de transmission de COVID-19, les mesures que les participants à l'événement peuvent prendre pour limiter la propagation, les meilleures pratiques reconnues (notamment les mesures barrières).</t>
  </si>
  <si>
    <t>Mesure clef</t>
  </si>
  <si>
    <t>Sujet</t>
  </si>
  <si>
    <t>Score
Oui/Réalisé (2), Possible/en cours (1), Non/Non pris en compte (0)</t>
  </si>
  <si>
    <t>Pondération</t>
  </si>
  <si>
    <t>Score global</t>
  </si>
  <si>
    <t>Commentaires</t>
  </si>
  <si>
    <t>Compréhension de la situation actuelle de la pandémie de COVID-19 par les organisateurs de l'événement</t>
  </si>
  <si>
    <t>Cet outil évalue l'efficacité des mesures prises pour réduire le risque de propagation de la maladie COVID-19 pour l'événement. Comme les mesures de réduction de risque viennent minimiser le risque de propagation de COVID-19, elles doivent être prises en compte après l'évaluation des risques afin de mieux comprendre le risque global de transmission et de propagation de COVID-19 lors de l'évènement. Le score des mesures d'atténuation sera pris en compte dans la matrice de décision et influencera l'évaluation du risque global de transmission et de propagation de COVID-19 en relation avec l'évènement.</t>
  </si>
  <si>
    <t>Plans de préparation et d'intervention en cas d'urgence</t>
  </si>
  <si>
    <t>Y a-t-il un coordinateur COVID-19 au sein du comité d'organisation afin de coordonner la préparation sanitaire et la planification de la réponse à la pandémie ?</t>
  </si>
  <si>
    <t>Un médecin-COVID a-t-il été désigné pour coordonner la réponse sanitaire à l'épidémie ?</t>
  </si>
  <si>
    <t xml:space="preserve">L'organisateur a-t-il demandé le soutien des autorités de santé publique ? </t>
  </si>
  <si>
    <t>Les organisateurs de l'évènement ont-ils acquis les éléments suivants afin de réduire les risques de transmission de COVID-19 ?</t>
  </si>
  <si>
    <t xml:space="preserve">Si une personne ne se sent pas bien, ou présente des symptômes d'une infection respiratoire aiguë pendant l'événement : </t>
  </si>
  <si>
    <t>Existe-t-il une procédure permettant aux athlètes ou aux spectateurs d'identifier clairement qui contacter si eux-mêmes ou d'autres participants à l'événement ne se sentent pas bien ?</t>
  </si>
  <si>
    <t>Existe-t-il un protocole officiel en place dans le pays hôte que le médecin du COVID doit appliquer pour signaler les cas suspects et demander des tests et des enquêtes épidémiologiques ?</t>
  </si>
  <si>
    <t>Des services de premiers secours ou d'autres services médicaux sont-ils en place et équipés pour aider les patients présentant des symptômes respiratoires ?</t>
  </si>
  <si>
    <t>Le plan d'intervention médicale comprend-il un protocole permettant aux organisateurs d'informer tous les participants d'une éventuelle exposition au COVID-19 en cas de cas suspects ou confirmés ayant assisté à l'événement ?</t>
  </si>
  <si>
    <t>Existe-t-il une procédure établie de coordination entre les services médicaux et les services de sécurité de l'épreuve ?</t>
  </si>
  <si>
    <t>Commande et contrôle</t>
  </si>
  <si>
    <t>Les organisateurs ont-ils suivi une formation et des exercices sur les procédures de sécurité personnelle et les mesures d'atténuation des risques (y compris celles qui sont spécifiquement énumérées ici) ?</t>
  </si>
  <si>
    <t>Des conseils de santé publique sur les caractéristiques cliniques de COVID-19, les mesures préventives, en particulier les gestes barrière, l'hygiène des mains et l'éloignement physique, ont-ils été communiqués à tout le personnel impliqué dans l'événement, aux athlètes, aux journalistes, au public ?</t>
  </si>
  <si>
    <t xml:space="preserve"> Risques liés à la communication </t>
  </si>
  <si>
    <t>Messages de santé publique envers les risques de COVID-19 pendant l'événement</t>
  </si>
  <si>
    <t>Des informations sur les populations à risque ont-elles été fournies à tous les athlètes, au public et à d'autres personnes afin qu'ils puissent prendre une décision éclairée sur leur participation en fonction de leurs risques personnels ?</t>
  </si>
  <si>
    <t>Des stocks d'équipements (par exemple, des équipements de protection individuelle, etc.) ont-ils été prévus en cas de situation d'urgence ?</t>
  </si>
  <si>
    <t>Ces mesures d'urgence comprennent-elles la formation de personnel supplémentaire ?</t>
  </si>
  <si>
    <t>Capacité à faire face à une situation de crise</t>
  </si>
  <si>
    <t>Est-ce que des mesures médicales ont été imposées aux coureurs avant qu'ils arrivent sur le site de l'épreuve ?</t>
  </si>
  <si>
    <t>Ces mesures comprennent-elles un questionnaire médical dédié ?</t>
  </si>
  <si>
    <t>L'aménagement de l'hébergement est-il adapté pour maintenir une distance physique (chambres d'hôtel éloignées des touristes, salles à manger indépendantes, réservées aux coureurs) ?</t>
  </si>
  <si>
    <t>Y a-t-il des mesures en place pour limiter le partage du matériel, des équipements, des bouteilles d'eau, des serviettes, etc.</t>
  </si>
  <si>
    <t>Les athlètes recevront-ils des récipients fermés pour permettre l'élimination en toute sécurité du matériel hygiénique (par exemple, les mouchoirs, les serviettes, etc.) ?</t>
  </si>
  <si>
    <t>Le port du masque est-il exigé pour les spectateurs et tout le personnel d'organisation ?</t>
  </si>
  <si>
    <t>Le port du masque est-il exigé pour les coureurs, en dehors des entrainements, de l'échauffement et des courses ?</t>
  </si>
  <si>
    <t>Disponibilité en désinfectant pour les mains et gels hydro-alcooliques, mouchoirs, distributeurs de savon fréquemment approvisionnés, poubelles fermées pour une élimination sûre des produits hygiéniques (tels que mouchoirs, serviettes, produits sanitaires) dans les toilettes ?</t>
  </si>
  <si>
    <t>Score de réduction des risques (%)</t>
  </si>
  <si>
    <t>Risque spécifique COVID-19</t>
  </si>
  <si>
    <t xml:space="preserve">Score de réduction des risques </t>
  </si>
  <si>
    <t>Risque COVID-19 vs. Mesures de réduction des risques</t>
  </si>
  <si>
    <t>L'événement comprendra-t-il des conditions qui pourraient augmenter le risque de propagation du COVID-19 (par exemple, départ ou arrivée de masse, contacts inévitables ou mesures de distanciation limitées) ?</t>
  </si>
  <si>
    <t>Score de réduction des risques</t>
  </si>
  <si>
    <t>Un plan d'intervention médicale d'urgence pour COVID-19 a-t-il été élaboré pour cet événement, incluant la prise en charge de sujets suspects de COVID-19 ?</t>
  </si>
  <si>
    <t xml:space="preserve">Équipements de protection individuelle (par exemple, masques, gants, blouses) pour le personnel médical </t>
  </si>
  <si>
    <t>Disponibilité en désinfectants pour les mains et gel hydroalcoolique au niveau de toutes les entrées du vélodrome, et dans l'ensemble du site de l'évènement ?</t>
  </si>
  <si>
    <t>Y a-t-il des chambres d'isolement disponibles dans les hôtels, conformément aux recommandations de l'UCI ?</t>
  </si>
  <si>
    <t xml:space="preserve">Un programme de nettoyage a-t-il été établi pour garantir la propreté et l'hygiène des lieux (essuyer régulièrement les surfaces et tout équipement avec des désinfectants ? </t>
  </si>
  <si>
    <t>Existe-t-il une autorité/un organe de décision et une procédure convenue pour modifier, restreindre, reporter ou annuler l'événement lié à l'évolution de la pandémie de COVID-19 ?</t>
  </si>
  <si>
    <t>Y a-t-il une ou plusieurs personnes désignées pour gérer toutes les communications externes avec les médias et le grand public ? (Si oui, veuillez identifier le porte-parole dans les commentaires)</t>
  </si>
  <si>
    <t>Une coordination a-t-elle été mise en place avec les principaux canaux médiatiques officiels et les sites de médias sociaux tels que Twitter, Facebook et Instagram afin de transmettre des messages puissent être coordonnés ; cette mesure est importante afin de fournir des messages ciblés de la part des organisateurs (y compris des messages pour contrer les fausses nouvelles et les rumeurs) ?</t>
  </si>
  <si>
    <t>Est-ce qu'un test de diagnostic viral est obligatoire pour participer à l'événement ? Si oui, préciser le type de test viral requis.</t>
  </si>
  <si>
    <t>Y aura-t-il des contrôles sanitaires quotidiens prévus pour les différents groupes de personnes ayant accès aux zones accréditées (personnel d'organisation, volontaires, journalistes, photographes, etc.) ?</t>
  </si>
  <si>
    <t>Les coureurs seront-ils séparés des autres groupes, tels que les officiels, le personnel de soutien et les spectateurs, afin de limiter les risques de transmission ?</t>
  </si>
  <si>
    <t>L'espace réservé aux medias est-il été adapté à la situation et conforme aux recommandations du protocole UCI ?</t>
  </si>
  <si>
    <t>L'espace réservé aux VIP et invités a-t-il été adapté à la situation, avec en particulier une obligatoire stricte de port de masque (en dehors des consommations) ?</t>
  </si>
  <si>
    <t>Mesures d'atténuation des risques, spécifiques du cyclisme sur Piste</t>
  </si>
  <si>
    <t>Y a-t-il des cheminements séparés (avec marques au sol) pour les entrées et sorties du vélodrome, de la zone du centre-piste et des espaces réservés aux spectateurs ?</t>
  </si>
  <si>
    <t xml:space="preserve">L'accès des vestiaires est-il interdit aux coureurs ? </t>
  </si>
  <si>
    <t>Les cérémonies protocolaires sont-elles organisées conformément aux recommandations de l'UCI ?</t>
  </si>
  <si>
    <t>Les équipes sont-elles informées de l'importance des bilans de santé quotidiens des coureurs? Ces bilans sont sous la responsabilité du médecin de l'équipe (présent ou à distance).</t>
  </si>
  <si>
    <t>Liste des mesures de réduction de risques lors d'un événement de Cyclo-cross</t>
  </si>
  <si>
    <t xml:space="preserve">Les organisateurs ont-ils été informés des dernières instructions règlementaires sur l'épidémie de COVID-19 (ressources web officielles disponibles auprès de l'OMS, des autorités locales de santé publique) ? </t>
  </si>
  <si>
    <t>Score de risque général pour l'épreuve de Cyclo-cross</t>
  </si>
  <si>
    <t xml:space="preserve">La matrice de décision permet de combiner le score de risque COVID et le score d'atténuation pour évaluer le risque global sous la forme d'une couleur. Cette détermination de la couleur identifie le risque total de transmission et de propagation ultérieure du COVID-19 en relation avec l'épreuve de Cyclo-cross. </t>
  </si>
  <si>
    <t>Bilans médicaux avant l'événement</t>
  </si>
  <si>
    <t>Mesures préventives générales</t>
  </si>
  <si>
    <t>Les réunions pré-événement de plus de 10 personnes, tenues dans des espaces clos sont-elles interdites ?</t>
  </si>
  <si>
    <t>L'accès des coureurs et des membres du personnel au zones de départ et d'arrivée a-t-il été limité autant que possible ? (limiter le nombre de personnes conformément aux recommandations de l'UCI, alinéa I-B-10).</t>
  </si>
  <si>
    <t xml:space="preserve">Est-ce que des mesures prévenant la concentration de mécaniciens dans les zones techniques ont été mises en application ? (conformément aux recommandations de l'UCI, alinéa I-B-11) </t>
  </si>
  <si>
    <t xml:space="preserve">Est-ce que des mesures de réduction du personnel accrédité au sein des équipes ont été mises en application ? (conformément aux recommandations de l'UCI, alinéa I-B-12) </t>
  </si>
  <si>
    <t xml:space="preserve">L'accès au parking des équipes est-il strictement réservé aux coureurs et membres des équipes ? (conformément aux recommandations de l'UCI, alinéa I-B-13)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</si>
</sst>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i/>
      <sz val="11"/>
      <color theme="1"/>
      <name val="Calibri"/>
      <family val="2"/>
      <scheme val="minor"/>
    </font>
    <font>
      <b/>
      <sz val="18"/>
      <color rgb="FF000000"/>
      <name val="Calibri"/>
      <family val="2"/>
      <scheme val="minor"/>
    </font>
    <font>
      <b/>
      <sz val="16"/>
      <color rgb="FF000000"/>
      <name val="Calibri"/>
      <family val="2"/>
      <scheme val="minor"/>
    </font>
    <font>
      <b/>
      <sz val="20"/>
      <color theme="1"/>
      <name val="Calibri"/>
      <family val="2"/>
      <scheme val="minor"/>
    </font>
    <font>
      <sz val="11"/>
      <color rgb="FF00B050"/>
      <name val="Calibri"/>
      <family val="2"/>
      <scheme val="minor"/>
    </font>
    <font>
      <sz val="14"/>
      <color rgb="FFFF0000"/>
      <name val="Calibri"/>
      <family val="2"/>
      <scheme val="minor"/>
    </font>
    <font>
      <sz val="11"/>
      <name val="Calibri"/>
      <family val="2"/>
      <scheme val="minor"/>
    </font>
    <font>
      <u/>
      <sz val="11"/>
      <color theme="10"/>
      <name val="Calibri"/>
      <family val="2"/>
      <charset val="204"/>
      <scheme val="minor"/>
    </font>
    <font>
      <u/>
      <sz val="11"/>
      <color theme="11"/>
      <name val="Calibri"/>
      <family val="2"/>
      <charset val="204"/>
      <scheme val="minor"/>
    </font>
    <font>
      <sz val="18"/>
      <color theme="1"/>
      <name val="Calibri"/>
      <scheme val="minor"/>
    </font>
    <font>
      <b/>
      <sz val="12"/>
      <color rgb="FF000000"/>
      <name val="Calibri"/>
      <family val="2"/>
      <scheme val="minor"/>
    </font>
    <font>
      <sz val="16"/>
      <name val="Calibri"/>
      <scheme val="minor"/>
    </font>
    <font>
      <sz val="18"/>
      <color rgb="FF000000"/>
      <name val="Calibri"/>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
      <patternFill patternType="solid">
        <fgColor rgb="FFFFFFFF"/>
        <bgColor rgb="FF000000"/>
      </patternFill>
    </fill>
  </fills>
  <borders count="5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right/>
      <top style="thin">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rgb="FF000000"/>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s>
  <cellStyleXfs count="141">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87">
    <xf numFmtId="0" fontId="0" fillId="0" borderId="0" xfId="0"/>
    <xf numFmtId="0" fontId="0" fillId="0" borderId="0" xfId="0" applyAlignment="1">
      <alignment wrapText="1"/>
    </xf>
    <xf numFmtId="0" fontId="0" fillId="0" borderId="0" xfId="0" applyBorder="1" applyAlignment="1">
      <alignment horizontal="left" wrapText="1"/>
    </xf>
    <xf numFmtId="0" fontId="6" fillId="0" borderId="0" xfId="0" applyFont="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13" fillId="0" borderId="0" xfId="0" applyFont="1" applyBorder="1" applyAlignment="1">
      <alignment horizontal="left" wrapText="1"/>
    </xf>
    <xf numFmtId="0" fontId="13" fillId="0" borderId="0" xfId="0" applyFont="1" applyAlignment="1">
      <alignment wrapText="1"/>
    </xf>
    <xf numFmtId="0" fontId="4" fillId="0" borderId="3" xfId="0" applyFont="1" applyBorder="1" applyAlignment="1">
      <alignment horizontal="left" vertical="center" wrapText="1"/>
    </xf>
    <xf numFmtId="0" fontId="13"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26" xfId="0" applyFont="1" applyBorder="1" applyAlignment="1">
      <alignment horizontal="center" vertical="top" wrapText="1"/>
    </xf>
    <xf numFmtId="0" fontId="0" fillId="0" borderId="26" xfId="0" applyBorder="1" applyAlignment="1">
      <alignment wrapText="1"/>
    </xf>
    <xf numFmtId="0" fontId="5" fillId="0" borderId="28" xfId="0" applyFont="1" applyBorder="1" applyAlignment="1">
      <alignment horizontal="center" vertical="top" wrapText="1"/>
    </xf>
    <xf numFmtId="0" fontId="0" fillId="0" borderId="29" xfId="0" applyBorder="1" applyAlignment="1">
      <alignment wrapText="1"/>
    </xf>
    <xf numFmtId="0" fontId="0" fillId="0" borderId="28" xfId="0" applyBorder="1" applyAlignment="1">
      <alignment wrapText="1"/>
    </xf>
    <xf numFmtId="0" fontId="5" fillId="0" borderId="31" xfId="0" applyFont="1" applyBorder="1" applyAlignment="1">
      <alignment horizontal="center" vertical="top" wrapText="1"/>
    </xf>
    <xf numFmtId="0" fontId="1" fillId="0" borderId="16" xfId="0" applyFont="1" applyBorder="1" applyAlignment="1">
      <alignment horizontal="left" vertical="center" wrapText="1"/>
    </xf>
    <xf numFmtId="0" fontId="0" fillId="0" borderId="0" xfId="0" applyAlignment="1">
      <alignment horizontal="left" vertical="center" wrapText="1"/>
    </xf>
    <xf numFmtId="0" fontId="1" fillId="0" borderId="20" xfId="0" applyFont="1" applyBorder="1" applyAlignment="1">
      <alignment vertical="center" wrapText="1"/>
    </xf>
    <xf numFmtId="0" fontId="1" fillId="0" borderId="25" xfId="0" applyFont="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0" borderId="0" xfId="0" applyFont="1" applyAlignment="1">
      <alignment horizontal="center" wrapText="1"/>
    </xf>
    <xf numFmtId="0" fontId="16" fillId="2" borderId="3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1" xfId="0" applyFont="1" applyBorder="1" applyAlignment="1">
      <alignment horizontal="left" vertical="center" wrapText="1"/>
    </xf>
    <xf numFmtId="0" fontId="0" fillId="0" borderId="30" xfId="0" applyBorder="1" applyAlignment="1">
      <alignment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0" fillId="0" borderId="27" xfId="0" applyBorder="1" applyAlignment="1">
      <alignment wrapText="1"/>
    </xf>
    <xf numFmtId="0" fontId="3" fillId="0" borderId="0" xfId="0" applyFont="1" applyAlignment="1">
      <alignment wrapText="1"/>
    </xf>
    <xf numFmtId="0" fontId="14" fillId="9"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3" fillId="0" borderId="10" xfId="0" applyFont="1" applyBorder="1" applyAlignment="1">
      <alignment wrapText="1"/>
    </xf>
    <xf numFmtId="0" fontId="14" fillId="13" borderId="4"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 fillId="0" borderId="0" xfId="0" applyFont="1" applyBorder="1" applyAlignment="1">
      <alignment horizontal="left" vertical="center" wrapText="1"/>
    </xf>
    <xf numFmtId="0" fontId="21" fillId="0" borderId="0" xfId="0" applyFont="1" applyAlignment="1">
      <alignment wrapText="1"/>
    </xf>
    <xf numFmtId="0" fontId="22" fillId="0" borderId="0" xfId="0" applyFont="1" applyAlignment="1">
      <alignment wrapText="1"/>
    </xf>
    <xf numFmtId="0" fontId="23" fillId="0" borderId="8" xfId="0" applyFont="1" applyBorder="1" applyAlignment="1">
      <alignment vertical="center" wrapText="1"/>
    </xf>
    <xf numFmtId="0" fontId="16" fillId="2" borderId="13" xfId="0" applyFont="1" applyFill="1" applyBorder="1" applyAlignment="1">
      <alignment horizontal="center" vertical="center" wrapText="1"/>
    </xf>
    <xf numFmtId="0" fontId="23" fillId="0" borderId="14" xfId="0" applyFont="1" applyBorder="1" applyAlignment="1">
      <alignment vertical="center" wrapText="1"/>
    </xf>
    <xf numFmtId="0" fontId="16" fillId="2" borderId="14" xfId="0" applyFont="1" applyFill="1" applyBorder="1" applyAlignment="1">
      <alignment horizontal="center" vertical="center" wrapText="1"/>
    </xf>
    <xf numFmtId="0" fontId="10" fillId="0" borderId="0" xfId="0" applyFont="1" applyBorder="1" applyAlignment="1">
      <alignment horizontal="left"/>
    </xf>
    <xf numFmtId="0" fontId="8" fillId="8" borderId="1" xfId="0" applyFont="1" applyFill="1" applyBorder="1" applyAlignment="1">
      <alignment vertical="center" wrapText="1"/>
    </xf>
    <xf numFmtId="0" fontId="10" fillId="4" borderId="4" xfId="0"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vertical="center" wrapText="1"/>
    </xf>
    <xf numFmtId="0" fontId="9" fillId="6" borderId="7" xfId="0" applyFont="1" applyFill="1" applyBorder="1" applyAlignment="1">
      <alignment vertical="center" wrapText="1"/>
    </xf>
    <xf numFmtId="0" fontId="10" fillId="6"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0" fillId="0" borderId="0" xfId="0" applyFont="1" applyBorder="1" applyAlignment="1">
      <alignment horizontal="left"/>
    </xf>
    <xf numFmtId="0" fontId="12" fillId="4" borderId="2" xfId="0" applyFont="1" applyFill="1" applyBorder="1" applyAlignment="1">
      <alignment vertical="center" wrapText="1"/>
    </xf>
    <xf numFmtId="0" fontId="26" fillId="0" borderId="0" xfId="0" applyFont="1" applyAlignment="1">
      <alignment wrapText="1"/>
    </xf>
    <xf numFmtId="0" fontId="20" fillId="0" borderId="0" xfId="0" applyFont="1" applyAlignment="1">
      <alignment horizontal="left" vertical="center"/>
    </xf>
    <xf numFmtId="0" fontId="0" fillId="0" borderId="14" xfId="0" applyFont="1" applyBorder="1" applyAlignment="1">
      <alignment vertical="center" wrapText="1"/>
    </xf>
    <xf numFmtId="0" fontId="2" fillId="0" borderId="28" xfId="0" applyFont="1" applyBorder="1" applyAlignment="1">
      <alignment horizontal="center" vertical="top" wrapText="1"/>
    </xf>
    <xf numFmtId="0" fontId="0" fillId="0" borderId="32" xfId="0" applyBorder="1" applyAlignment="1">
      <alignment vertical="center" wrapText="1"/>
    </xf>
    <xf numFmtId="0" fontId="0" fillId="0" borderId="8" xfId="0" applyBorder="1" applyAlignment="1">
      <alignment vertical="center" wrapText="1"/>
    </xf>
    <xf numFmtId="0" fontId="0" fillId="0" borderId="26" xfId="0" applyBorder="1" applyAlignment="1">
      <alignment vertical="center" wrapText="1"/>
    </xf>
    <xf numFmtId="0" fontId="0" fillId="0" borderId="32" xfId="0" applyBorder="1" applyAlignment="1">
      <alignment horizontal="left" vertical="center" wrapText="1"/>
    </xf>
    <xf numFmtId="0" fontId="2" fillId="0" borderId="26" xfId="0" applyFont="1" applyBorder="1" applyAlignment="1">
      <alignment horizontal="center" vertical="center" wrapText="1"/>
    </xf>
    <xf numFmtId="0" fontId="0" fillId="0" borderId="8" xfId="0" applyFont="1" applyBorder="1" applyAlignment="1">
      <alignment horizontal="left" vertical="center" wrapText="1"/>
    </xf>
    <xf numFmtId="0" fontId="1" fillId="0" borderId="17" xfId="0" applyFont="1" applyBorder="1" applyAlignment="1">
      <alignment horizontal="center" vertical="center" wrapText="1"/>
    </xf>
    <xf numFmtId="0" fontId="0" fillId="0" borderId="8" xfId="0" applyBorder="1" applyAlignment="1">
      <alignment horizontal="left" vertical="center" wrapText="1"/>
    </xf>
    <xf numFmtId="0" fontId="0" fillId="0" borderId="8" xfId="0" applyFont="1" applyBorder="1" applyAlignment="1">
      <alignment vertical="center" wrapText="1"/>
    </xf>
    <xf numFmtId="0" fontId="2" fillId="0" borderId="27" xfId="0" applyFont="1" applyBorder="1" applyAlignment="1">
      <alignment horizontal="center" vertical="center" wrapText="1"/>
    </xf>
    <xf numFmtId="0" fontId="0" fillId="0" borderId="36" xfId="0" applyFont="1" applyBorder="1" applyAlignment="1">
      <alignment vertical="center" wrapText="1"/>
    </xf>
    <xf numFmtId="0" fontId="0" fillId="0" borderId="33" xfId="0" applyFont="1" applyBorder="1" applyAlignment="1">
      <alignment vertical="center" wrapText="1"/>
    </xf>
    <xf numFmtId="0" fontId="16" fillId="0" borderId="21" xfId="0" applyFont="1" applyFill="1" applyBorder="1" applyAlignment="1">
      <alignment horizontal="center" vertical="center" wrapText="1"/>
    </xf>
    <xf numFmtId="0" fontId="23" fillId="0" borderId="32" xfId="0" applyFont="1" applyBorder="1" applyAlignment="1">
      <alignment vertical="center" wrapText="1"/>
    </xf>
    <xf numFmtId="0" fontId="16" fillId="0" borderId="37" xfId="0" applyFont="1" applyFill="1" applyBorder="1" applyAlignment="1">
      <alignment horizontal="center" vertical="center" wrapText="1"/>
    </xf>
    <xf numFmtId="0" fontId="23" fillId="0" borderId="44" xfId="0" applyFont="1" applyBorder="1" applyAlignment="1">
      <alignment vertical="center" wrapText="1"/>
    </xf>
    <xf numFmtId="0" fontId="23" fillId="0" borderId="36" xfId="0" applyFont="1" applyBorder="1" applyAlignment="1">
      <alignment vertical="center" wrapText="1"/>
    </xf>
    <xf numFmtId="0" fontId="16" fillId="0" borderId="8"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23" fillId="0" borderId="13" xfId="0" applyFont="1" applyBorder="1" applyAlignment="1">
      <alignment vertical="center" wrapText="1"/>
    </xf>
    <xf numFmtId="0" fontId="16" fillId="0" borderId="19" xfId="0" applyFont="1" applyFill="1" applyBorder="1" applyAlignment="1">
      <alignment horizontal="center" vertical="center" wrapText="1"/>
    </xf>
    <xf numFmtId="0" fontId="0" fillId="0" borderId="10" xfId="0" applyBorder="1" applyAlignment="1">
      <alignment horizontal="left" vertical="center"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5" borderId="1" xfId="0" applyFont="1" applyFill="1" applyBorder="1" applyAlignment="1">
      <alignment vertical="center" wrapText="1"/>
    </xf>
    <xf numFmtId="1" fontId="9" fillId="5" borderId="4" xfId="0" applyNumberFormat="1" applyFont="1" applyFill="1" applyBorder="1" applyAlignment="1">
      <alignment horizontal="center" vertical="center" wrapText="1"/>
    </xf>
    <xf numFmtId="0" fontId="1" fillId="0" borderId="0" xfId="0" applyFont="1" applyAlignment="1">
      <alignment horizontal="center" vertical="center"/>
    </xf>
    <xf numFmtId="0" fontId="26" fillId="0" borderId="0" xfId="0" applyFont="1" applyAlignment="1">
      <alignment horizontal="left" vertical="center" wrapText="1"/>
    </xf>
    <xf numFmtId="0" fontId="0" fillId="0" borderId="13" xfId="0" applyFont="1" applyBorder="1" applyAlignment="1">
      <alignment vertical="center" wrapText="1"/>
    </xf>
    <xf numFmtId="0" fontId="17" fillId="0" borderId="0" xfId="0" applyFont="1" applyBorder="1" applyAlignment="1">
      <alignment horizontal="left" vertical="center" wrapText="1"/>
    </xf>
    <xf numFmtId="0" fontId="0" fillId="0" borderId="41" xfId="0" applyFont="1" applyBorder="1" applyAlignment="1">
      <alignment vertical="center" wrapText="1"/>
    </xf>
    <xf numFmtId="0" fontId="0" fillId="0" borderId="14" xfId="0" applyFont="1" applyBorder="1" applyAlignment="1">
      <alignment horizontal="left" vertical="center" wrapText="1"/>
    </xf>
    <xf numFmtId="0" fontId="27" fillId="15" borderId="22" xfId="0" applyFont="1" applyFill="1" applyBorder="1" applyAlignment="1">
      <alignment horizontal="center" vertical="center" wrapText="1"/>
    </xf>
    <xf numFmtId="0" fontId="27" fillId="15" borderId="41" xfId="0" applyFont="1" applyFill="1" applyBorder="1" applyAlignment="1">
      <alignment horizontal="center" vertical="center" wrapText="1"/>
    </xf>
    <xf numFmtId="0" fontId="27" fillId="15" borderId="14"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0" fillId="0" borderId="36" xfId="0" applyBorder="1" applyAlignment="1">
      <alignment horizontal="left" vertical="center" wrapText="1"/>
    </xf>
    <xf numFmtId="0" fontId="0" fillId="0" borderId="27" xfId="0" applyBorder="1" applyAlignment="1">
      <alignment vertical="center" wrapText="1"/>
    </xf>
    <xf numFmtId="0" fontId="0" fillId="0" borderId="32" xfId="0" applyFont="1" applyBorder="1" applyAlignment="1">
      <alignment horizontal="left" vertical="center" wrapText="1"/>
    </xf>
    <xf numFmtId="0" fontId="1" fillId="0" borderId="32" xfId="0" applyFont="1" applyBorder="1" applyAlignment="1">
      <alignment horizontal="center" vertical="center" wrapText="1"/>
    </xf>
    <xf numFmtId="0" fontId="0" fillId="0" borderId="31" xfId="0" applyBorder="1" applyAlignment="1">
      <alignment vertical="center" wrapText="1"/>
    </xf>
    <xf numFmtId="0" fontId="16" fillId="2" borderId="24" xfId="0" applyFont="1" applyFill="1" applyBorder="1" applyAlignment="1">
      <alignment horizontal="center" vertical="center" wrapText="1"/>
    </xf>
    <xf numFmtId="0" fontId="0" fillId="0" borderId="4" xfId="0" applyBorder="1" applyAlignment="1">
      <alignment vertical="center" wrapText="1"/>
    </xf>
    <xf numFmtId="0" fontId="0" fillId="2" borderId="36" xfId="0" applyFill="1" applyBorder="1" applyAlignment="1">
      <alignment vertical="center" wrapText="1"/>
    </xf>
    <xf numFmtId="0" fontId="0" fillId="0" borderId="0" xfId="0" applyAlignment="1">
      <alignment vertical="center"/>
    </xf>
    <xf numFmtId="0" fontId="18" fillId="7" borderId="7" xfId="0" applyFont="1" applyFill="1" applyBorder="1" applyAlignment="1">
      <alignment vertical="center" wrapText="1"/>
    </xf>
    <xf numFmtId="0" fontId="3" fillId="0" borderId="0" xfId="0" applyFont="1" applyAlignment="1">
      <alignment vertical="center" wrapText="1"/>
    </xf>
    <xf numFmtId="0" fontId="18" fillId="0" borderId="0" xfId="0" applyFont="1" applyAlignment="1">
      <alignment vertical="center"/>
    </xf>
    <xf numFmtId="0" fontId="28" fillId="0" borderId="1" xfId="0" applyFont="1" applyFill="1" applyBorder="1" applyAlignment="1">
      <alignment vertical="center" wrapText="1"/>
    </xf>
    <xf numFmtId="0" fontId="13" fillId="0" borderId="3" xfId="0" applyFont="1" applyFill="1" applyBorder="1" applyAlignment="1">
      <alignment vertical="center" wrapText="1"/>
    </xf>
    <xf numFmtId="1" fontId="19" fillId="7" borderId="1"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textRotation="90"/>
    </xf>
    <xf numFmtId="0" fontId="3" fillId="0" borderId="0" xfId="0" applyFont="1" applyBorder="1" applyAlignment="1">
      <alignment wrapText="1"/>
    </xf>
    <xf numFmtId="0" fontId="27" fillId="0" borderId="39" xfId="0" applyFont="1" applyBorder="1" applyAlignment="1">
      <alignment horizontal="center" vertical="center" wrapText="1"/>
    </xf>
    <xf numFmtId="0" fontId="20"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xf>
    <xf numFmtId="0" fontId="0" fillId="0" borderId="0" xfId="0" applyAlignment="1">
      <alignment horizontal="center"/>
    </xf>
    <xf numFmtId="0" fontId="9" fillId="0" borderId="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4" xfId="0" applyFont="1" applyBorder="1" applyAlignment="1">
      <alignment horizontal="center" vertical="center" wrapText="1"/>
    </xf>
    <xf numFmtId="0" fontId="20"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24" xfId="0" applyFont="1" applyBorder="1" applyAlignment="1">
      <alignment horizontal="left" vertical="center" wrapText="1"/>
    </xf>
    <xf numFmtId="0" fontId="17" fillId="0" borderId="4"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43" xfId="0" applyFont="1" applyBorder="1" applyAlignment="1">
      <alignment vertical="center" wrapText="1"/>
    </xf>
    <xf numFmtId="0" fontId="1" fillId="0" borderId="24" xfId="0" applyFont="1" applyBorder="1" applyAlignment="1">
      <alignment vertical="center" wrapText="1"/>
    </xf>
    <xf numFmtId="0" fontId="15" fillId="0" borderId="43" xfId="0" applyFont="1" applyBorder="1" applyAlignment="1">
      <alignment horizontal="left" vertical="center" wrapText="1"/>
    </xf>
    <xf numFmtId="0" fontId="15" fillId="0" borderId="24" xfId="0" applyFont="1" applyBorder="1" applyAlignment="1">
      <alignment horizontal="left" vertical="center" wrapText="1"/>
    </xf>
    <xf numFmtId="0" fontId="0" fillId="0" borderId="24" xfId="0" applyBorder="1" applyAlignment="1">
      <alignment vertical="center" wrapText="1"/>
    </xf>
    <xf numFmtId="0" fontId="0" fillId="0" borderId="4" xfId="0" applyBorder="1" applyAlignment="1">
      <alignment vertical="center" wrapText="1"/>
    </xf>
    <xf numFmtId="0" fontId="1"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42" xfId="0" applyBorder="1" applyAlignment="1">
      <alignment horizontal="left" vertical="center" wrapText="1"/>
    </xf>
    <xf numFmtId="0" fontId="1" fillId="0" borderId="2" xfId="0" applyFont="1" applyBorder="1" applyAlignment="1">
      <alignment horizontal="left" vertical="center" wrapText="1"/>
    </xf>
    <xf numFmtId="0" fontId="0" fillId="0" borderId="3" xfId="0" applyBorder="1" applyAlignment="1">
      <alignment horizontal="left" vertical="center" wrapText="1"/>
    </xf>
    <xf numFmtId="0" fontId="9" fillId="0" borderId="0" xfId="0" applyFont="1" applyAlignment="1">
      <alignment horizontal="left" vertical="center"/>
    </xf>
    <xf numFmtId="0" fontId="14" fillId="0" borderId="7" xfId="0" applyFont="1" applyBorder="1" applyAlignment="1">
      <alignment vertical="center" wrapText="1"/>
    </xf>
    <xf numFmtId="0" fontId="14" fillId="0" borderId="24" xfId="0" applyFont="1" applyBorder="1" applyAlignment="1">
      <alignment vertical="center" wrapText="1"/>
    </xf>
    <xf numFmtId="0" fontId="14" fillId="0" borderId="4" xfId="0" applyFont="1" applyBorder="1" applyAlignment="1">
      <alignment vertical="center" wrapText="1"/>
    </xf>
    <xf numFmtId="0" fontId="18" fillId="0" borderId="7" xfId="0" applyFont="1" applyBorder="1" applyAlignment="1">
      <alignment horizontal="left" vertical="center" wrapText="1"/>
    </xf>
    <xf numFmtId="0" fontId="18" fillId="0" borderId="24" xfId="0" applyFont="1" applyBorder="1" applyAlignment="1">
      <alignment horizontal="left" vertical="center" wrapText="1"/>
    </xf>
    <xf numFmtId="0" fontId="18" fillId="0" borderId="38" xfId="0" applyFont="1" applyBorder="1" applyAlignment="1">
      <alignment horizontal="left" vertical="center" wrapText="1"/>
    </xf>
    <xf numFmtId="0" fontId="9" fillId="0" borderId="2" xfId="0" applyFont="1" applyBorder="1" applyAlignment="1">
      <alignment horizontal="center" vertical="center" textRotation="90"/>
    </xf>
    <xf numFmtId="0" fontId="9" fillId="0" borderId="35" xfId="0" applyFont="1" applyBorder="1" applyAlignment="1">
      <alignment horizontal="center" vertical="center" textRotation="90"/>
    </xf>
    <xf numFmtId="0" fontId="9" fillId="0" borderId="3" xfId="0" applyFont="1" applyBorder="1" applyAlignment="1">
      <alignment horizontal="center" vertical="center" textRotation="90"/>
    </xf>
    <xf numFmtId="0" fontId="29" fillId="0" borderId="7" xfId="0" applyFont="1" applyBorder="1" applyAlignment="1">
      <alignment horizontal="center" vertical="center" wrapText="1"/>
    </xf>
    <xf numFmtId="0" fontId="17" fillId="0" borderId="0" xfId="0" applyFont="1" applyAlignment="1">
      <alignment horizontal="left" vertical="center" wrapText="1"/>
    </xf>
    <xf numFmtId="0" fontId="16" fillId="2" borderId="46" xfId="0" applyFont="1" applyFill="1" applyBorder="1" applyAlignment="1">
      <alignment horizontal="center" vertical="center" wrapText="1"/>
    </xf>
    <xf numFmtId="0" fontId="27" fillId="15" borderId="47" xfId="0" applyFont="1" applyFill="1" applyBorder="1" applyAlignment="1">
      <alignment horizontal="center" vertical="center" wrapText="1"/>
    </xf>
    <xf numFmtId="0" fontId="27" fillId="15" borderId="17" xfId="0" applyFont="1" applyFill="1" applyBorder="1" applyAlignment="1">
      <alignment horizontal="center" vertical="center" wrapText="1"/>
    </xf>
    <xf numFmtId="0" fontId="3" fillId="0" borderId="45" xfId="0" applyFont="1" applyBorder="1" applyAlignment="1">
      <alignment horizontal="left" vertical="center" wrapText="1"/>
    </xf>
    <xf numFmtId="0" fontId="27" fillId="15" borderId="48"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3" fillId="0" borderId="49" xfId="0" applyFont="1" applyBorder="1" applyAlignment="1">
      <alignment horizontal="left" vertical="center" wrapText="1"/>
    </xf>
    <xf numFmtId="0" fontId="27" fillId="15" borderId="33"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24" xfId="0" applyBorder="1" applyAlignment="1">
      <alignment wrapText="1"/>
    </xf>
    <xf numFmtId="0" fontId="0" fillId="0" borderId="4" xfId="0" applyBorder="1" applyAlignment="1">
      <alignment wrapText="1"/>
    </xf>
    <xf numFmtId="0" fontId="0" fillId="0" borderId="31" xfId="0" applyBorder="1" applyAlignment="1">
      <alignment wrapText="1"/>
    </xf>
    <xf numFmtId="0" fontId="23" fillId="0" borderId="7" xfId="0" applyFont="1" applyBorder="1" applyAlignment="1">
      <alignment vertical="center" wrapText="1"/>
    </xf>
    <xf numFmtId="0" fontId="3" fillId="0" borderId="8" xfId="0" applyFont="1" applyBorder="1" applyAlignment="1">
      <alignment vertical="center" wrapText="1"/>
    </xf>
    <xf numFmtId="0" fontId="1" fillId="0" borderId="7" xfId="0" applyFont="1"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cellXfs>
  <cellStyles count="14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Normal" xfId="0" builtinId="0"/>
  </cellStyles>
  <dxfs count="0"/>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avierbigard/Documents/Fichiers%20de%20travail/UCI/Questions%20m&#233;dicales%20du%20cyclisme/Epidemie%20coronavirus/Disciplines%20Off%20Road/MTB/UCI-mitigation%20measur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isk Assessment"/>
      <sheetName val="Mitigation Checklist"/>
      <sheetName val="Overall Risk Score"/>
      <sheetName val="Back end"/>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B4:J26"/>
  <sheetViews>
    <sheetView topLeftCell="A12" workbookViewId="0">
      <selection activeCell="E21" sqref="E21"/>
    </sheetView>
  </sheetViews>
  <sheetFormatPr baseColWidth="10" defaultColWidth="9.1640625" defaultRowHeight="14" x14ac:dyDescent="0"/>
  <cols>
    <col min="1" max="1" width="9.1640625" style="1"/>
    <col min="2" max="2" width="25.1640625" style="1" customWidth="1"/>
    <col min="3" max="3" width="67" style="1" customWidth="1"/>
    <col min="4" max="4" width="22.1640625" style="1" customWidth="1"/>
    <col min="5" max="5" width="23" style="1" customWidth="1"/>
    <col min="6" max="6" width="23.83203125" style="1" customWidth="1"/>
    <col min="7" max="7" width="26.5" style="1" customWidth="1"/>
    <col min="8" max="8" width="24.33203125" style="1" customWidth="1"/>
    <col min="9" max="9" width="13.1640625" style="1" customWidth="1"/>
    <col min="10" max="12" width="9.1640625" style="1"/>
    <col min="13" max="13" width="21.5" style="1" customWidth="1"/>
    <col min="14" max="14" width="18.5" style="1" customWidth="1"/>
    <col min="15" max="15" width="20.1640625" style="1" customWidth="1"/>
    <col min="16" max="16" width="16.83203125" style="1" customWidth="1"/>
    <col min="17" max="17" width="22.5" style="1" customWidth="1"/>
    <col min="18" max="19" width="9.1640625" style="1"/>
    <col min="20" max="20" width="40.5" style="1" customWidth="1"/>
    <col min="21" max="16384" width="9.1640625" style="1"/>
  </cols>
  <sheetData>
    <row r="4" spans="2:10" s="72" customFormat="1" ht="45" customHeight="1">
      <c r="C4" s="131" t="s">
        <v>32</v>
      </c>
      <c r="D4" s="132"/>
      <c r="E4" s="132"/>
      <c r="F4" s="73"/>
      <c r="G4" s="73"/>
      <c r="H4" s="73"/>
      <c r="I4" s="73"/>
    </row>
    <row r="6" spans="2:10" ht="45" customHeight="1">
      <c r="B6" s="2"/>
      <c r="C6" s="2"/>
      <c r="D6" s="2"/>
      <c r="E6" s="2"/>
      <c r="F6" s="2"/>
      <c r="G6" s="2"/>
      <c r="H6" s="2"/>
      <c r="I6" s="2"/>
    </row>
    <row r="7" spans="2:10" ht="21" customHeight="1" thickBot="1">
      <c r="B7" s="133"/>
      <c r="C7" s="134"/>
      <c r="D7" s="134"/>
      <c r="E7" s="2"/>
      <c r="F7" s="2"/>
      <c r="G7" s="2"/>
      <c r="H7" s="2"/>
      <c r="I7" s="2"/>
    </row>
    <row r="8" spans="2:10" ht="81" customHeight="1" thickBot="1">
      <c r="C8" s="135" t="s">
        <v>38</v>
      </c>
      <c r="D8" s="136"/>
      <c r="E8" s="137"/>
      <c r="F8" s="70"/>
      <c r="G8" s="70"/>
      <c r="H8" s="70"/>
      <c r="I8" s="70"/>
      <c r="J8" s="70"/>
    </row>
    <row r="9" spans="2:10" ht="57" customHeight="1" thickBot="1">
      <c r="B9" s="62"/>
      <c r="C9" s="62"/>
      <c r="D9" s="62"/>
      <c r="E9" s="62"/>
      <c r="F9" s="62"/>
      <c r="G9" s="62"/>
      <c r="H9" s="62"/>
      <c r="I9" s="62"/>
      <c r="J9" s="62"/>
    </row>
    <row r="10" spans="2:10" ht="52" customHeight="1" thickBot="1">
      <c r="B10"/>
      <c r="C10" s="71" t="s">
        <v>29</v>
      </c>
      <c r="D10" s="64" t="s">
        <v>30</v>
      </c>
      <c r="E10" s="64" t="s">
        <v>0</v>
      </c>
      <c r="F10" s="6"/>
      <c r="G10" s="6"/>
      <c r="H10" s="6"/>
      <c r="I10" s="7"/>
      <c r="J10" s="7"/>
    </row>
    <row r="11" spans="2:10" s="66" customFormat="1" ht="76" customHeight="1" thickBot="1">
      <c r="B11"/>
      <c r="C11" s="125" t="s">
        <v>33</v>
      </c>
      <c r="D11" s="9"/>
      <c r="E11" s="9">
        <f t="shared" ref="E11:E16" si="0">D11</f>
        <v>0</v>
      </c>
      <c r="F11" s="69"/>
      <c r="G11" s="69"/>
      <c r="H11" s="69"/>
      <c r="I11" s="65"/>
      <c r="J11" s="65"/>
    </row>
    <row r="12" spans="2:10" s="66" customFormat="1" ht="55" customHeight="1" thickBot="1">
      <c r="B12"/>
      <c r="C12" s="125" t="s">
        <v>34</v>
      </c>
      <c r="D12" s="9"/>
      <c r="E12" s="9">
        <f t="shared" si="0"/>
        <v>0</v>
      </c>
      <c r="F12" s="69"/>
      <c r="G12" s="69"/>
      <c r="H12" s="69"/>
      <c r="I12" s="65"/>
      <c r="J12" s="65"/>
    </row>
    <row r="13" spans="2:10" s="66" customFormat="1" ht="122" customHeight="1" thickBot="1">
      <c r="B13"/>
      <c r="C13" s="125" t="s">
        <v>35</v>
      </c>
      <c r="D13" s="9"/>
      <c r="E13" s="9">
        <f t="shared" si="0"/>
        <v>0</v>
      </c>
      <c r="F13" s="69"/>
      <c r="G13" s="69"/>
      <c r="H13" s="69"/>
      <c r="I13" s="65"/>
      <c r="J13" s="65"/>
    </row>
    <row r="14" spans="2:10" s="66" customFormat="1" ht="137" customHeight="1" thickBot="1">
      <c r="B14"/>
      <c r="C14" s="125" t="s">
        <v>36</v>
      </c>
      <c r="D14" s="9"/>
      <c r="E14" s="9">
        <f t="shared" si="0"/>
        <v>0</v>
      </c>
      <c r="F14" s="69"/>
      <c r="G14" s="69"/>
      <c r="H14" s="69"/>
      <c r="I14" s="65"/>
      <c r="J14" s="65"/>
    </row>
    <row r="15" spans="2:10" s="66" customFormat="1" ht="113" customHeight="1" thickBot="1">
      <c r="B15"/>
      <c r="C15" s="125" t="s">
        <v>81</v>
      </c>
      <c r="D15" s="9"/>
      <c r="E15" s="9">
        <f t="shared" si="0"/>
        <v>0</v>
      </c>
      <c r="F15" s="69"/>
      <c r="G15" s="69"/>
      <c r="H15" s="69"/>
      <c r="I15" s="65"/>
      <c r="J15" s="65"/>
    </row>
    <row r="16" spans="2:10" s="66" customFormat="1" ht="45" customHeight="1" thickBot="1">
      <c r="B16"/>
      <c r="C16" s="126" t="s">
        <v>37</v>
      </c>
      <c r="D16" s="9"/>
      <c r="E16" s="9">
        <f t="shared" si="0"/>
        <v>0</v>
      </c>
      <c r="F16" s="65"/>
      <c r="G16" s="65"/>
      <c r="H16" s="65"/>
      <c r="I16" s="65"/>
      <c r="J16" s="65"/>
    </row>
    <row r="17" spans="2:10" s="66" customFormat="1" ht="54.75" customHeight="1" thickBot="1">
      <c r="B17"/>
      <c r="C17" s="67" t="s">
        <v>31</v>
      </c>
      <c r="D17" s="68"/>
      <c r="E17" s="68">
        <f>SUM(D11:D16)</f>
        <v>0</v>
      </c>
      <c r="F17" s="65"/>
      <c r="G17" s="65"/>
      <c r="H17" s="65"/>
      <c r="I17" s="65"/>
      <c r="J17" s="65"/>
    </row>
    <row r="18" spans="2:10" ht="15">
      <c r="B18" s="4"/>
      <c r="C18" s="5"/>
      <c r="D18" s="3"/>
      <c r="E18" s="3"/>
    </row>
    <row r="21" spans="2:10" ht="32" customHeight="1">
      <c r="B21" s="6"/>
    </row>
    <row r="22" spans="2:10" ht="47.25" customHeight="1"/>
    <row r="23" spans="2:10" ht="47.25" customHeight="1">
      <c r="B23" s="57"/>
    </row>
    <row r="24" spans="2:10" ht="15.75" customHeight="1"/>
    <row r="25" spans="2:10" ht="21" customHeight="1"/>
    <row r="26" spans="2:10" ht="20.25" customHeight="1"/>
  </sheetData>
  <mergeCells count="3">
    <mergeCell ref="C4:E4"/>
    <mergeCell ref="B7:D7"/>
    <mergeCell ref="C8:E8"/>
  </mergeCells>
  <conditionalFormatting sqref="B2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1:D16">
      <formula1>"1,0"</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A2:G66"/>
  <sheetViews>
    <sheetView tabSelected="1" workbookViewId="0">
      <selection activeCell="A2" sqref="A2"/>
    </sheetView>
  </sheetViews>
  <sheetFormatPr baseColWidth="10" defaultColWidth="9.1640625" defaultRowHeight="15" x14ac:dyDescent="0"/>
  <cols>
    <col min="1" max="1" width="9.1640625" style="1"/>
    <col min="2" max="2" width="18.1640625" style="18" customWidth="1"/>
    <col min="3" max="3" width="78.6640625" style="1" customWidth="1"/>
    <col min="4" max="4" width="24.5" style="27" customWidth="1"/>
    <col min="5" max="5" width="12.5" style="27" customWidth="1"/>
    <col min="6" max="6" width="8" style="27" customWidth="1"/>
    <col min="7" max="7" width="54.6640625" style="1" customWidth="1"/>
    <col min="8" max="8" width="28.6640625" style="1" customWidth="1"/>
    <col min="9" max="16384" width="9.1640625" style="1"/>
  </cols>
  <sheetData>
    <row r="2" spans="2:7">
      <c r="C2" s="76"/>
    </row>
    <row r="4" spans="2:7" ht="43" customHeight="1" thickBot="1">
      <c r="B4" s="138" t="s">
        <v>101</v>
      </c>
      <c r="C4" s="138"/>
      <c r="D4" s="138"/>
      <c r="E4" s="138"/>
      <c r="F4" s="138"/>
      <c r="G4" s="138"/>
    </row>
    <row r="5" spans="2:7" ht="57" customHeight="1" thickBot="1">
      <c r="B5" s="139" t="s">
        <v>48</v>
      </c>
      <c r="C5" s="140"/>
      <c r="D5" s="140"/>
      <c r="E5" s="140"/>
      <c r="F5" s="140"/>
      <c r="G5" s="141"/>
    </row>
    <row r="6" spans="2:7" ht="14">
      <c r="B6" s="106"/>
      <c r="C6" s="106"/>
      <c r="D6" s="106"/>
      <c r="E6" s="106"/>
      <c r="F6" s="106"/>
      <c r="G6" s="106"/>
    </row>
    <row r="7" spans="2:7" ht="16" thickBot="1"/>
    <row r="8" spans="2:7" ht="61" thickBot="1">
      <c r="B8" s="17" t="s">
        <v>42</v>
      </c>
      <c r="C8" s="19" t="s">
        <v>41</v>
      </c>
      <c r="D8" s="21" t="s">
        <v>43</v>
      </c>
      <c r="E8" s="21" t="s">
        <v>44</v>
      </c>
      <c r="F8" s="22" t="s">
        <v>45</v>
      </c>
      <c r="G8" s="20" t="s">
        <v>46</v>
      </c>
    </row>
    <row r="9" spans="2:7" ht="43" customHeight="1">
      <c r="B9" s="142" t="s">
        <v>47</v>
      </c>
      <c r="C9" s="74" t="s">
        <v>102</v>
      </c>
      <c r="D9" s="54"/>
      <c r="E9" s="26">
        <v>1</v>
      </c>
      <c r="F9" s="26">
        <f t="shared" ref="F9:F36" si="0">D9*E9</f>
        <v>0</v>
      </c>
      <c r="G9" s="75"/>
    </row>
    <row r="10" spans="2:7" ht="43" customHeight="1">
      <c r="B10" s="143"/>
      <c r="C10" s="84" t="s">
        <v>39</v>
      </c>
      <c r="D10" s="30"/>
      <c r="E10" s="24">
        <v>2</v>
      </c>
      <c r="F10" s="24">
        <f t="shared" si="0"/>
        <v>0</v>
      </c>
      <c r="G10" s="12"/>
    </row>
    <row r="11" spans="2:7" ht="71" customHeight="1" thickBot="1">
      <c r="B11" s="144"/>
      <c r="C11" s="105" t="s">
        <v>40</v>
      </c>
      <c r="D11" s="52"/>
      <c r="E11" s="25">
        <v>1</v>
      </c>
      <c r="F11" s="25">
        <f t="shared" si="0"/>
        <v>0</v>
      </c>
      <c r="G11" s="14"/>
    </row>
    <row r="12" spans="2:7" ht="43" customHeight="1">
      <c r="B12" s="151" t="s">
        <v>49</v>
      </c>
      <c r="C12" s="76" t="s">
        <v>50</v>
      </c>
      <c r="D12" s="28"/>
      <c r="E12" s="29">
        <v>4</v>
      </c>
      <c r="F12" s="29">
        <f t="shared" si="0"/>
        <v>0</v>
      </c>
      <c r="G12" s="16"/>
    </row>
    <row r="13" spans="2:7" ht="43" customHeight="1">
      <c r="B13" s="152"/>
      <c r="C13" s="77" t="s">
        <v>51</v>
      </c>
      <c r="D13" s="23"/>
      <c r="E13" s="24">
        <v>3</v>
      </c>
      <c r="F13" s="24">
        <f t="shared" si="0"/>
        <v>0</v>
      </c>
      <c r="G13" s="11"/>
    </row>
    <row r="14" spans="2:7" ht="43" customHeight="1">
      <c r="B14" s="152"/>
      <c r="C14" s="77" t="s">
        <v>83</v>
      </c>
      <c r="D14" s="23"/>
      <c r="E14" s="24">
        <v>4</v>
      </c>
      <c r="F14" s="24">
        <f t="shared" si="0"/>
        <v>0</v>
      </c>
      <c r="G14" s="11"/>
    </row>
    <row r="15" spans="2:7" ht="43" customHeight="1" thickBot="1">
      <c r="B15" s="152"/>
      <c r="C15" s="120" t="s">
        <v>52</v>
      </c>
      <c r="D15" s="36"/>
      <c r="E15" s="32">
        <v>3</v>
      </c>
      <c r="F15" s="37">
        <f t="shared" si="0"/>
        <v>0</v>
      </c>
      <c r="G15" s="38"/>
    </row>
    <row r="16" spans="2:7" ht="43" customHeight="1" thickBot="1">
      <c r="B16" s="152"/>
      <c r="C16" s="147" t="s">
        <v>53</v>
      </c>
      <c r="D16" s="148"/>
      <c r="E16" s="148"/>
      <c r="F16" s="149"/>
      <c r="G16" s="150"/>
    </row>
    <row r="17" spans="1:7" ht="43" customHeight="1">
      <c r="B17" s="152"/>
      <c r="C17" s="79" t="s">
        <v>84</v>
      </c>
      <c r="D17" s="51"/>
      <c r="E17" s="29">
        <v>3</v>
      </c>
      <c r="F17" s="29">
        <f t="shared" si="0"/>
        <v>0</v>
      </c>
      <c r="G17" s="117"/>
    </row>
    <row r="18" spans="1:7" ht="43" customHeight="1">
      <c r="B18" s="152"/>
      <c r="C18" s="79" t="s">
        <v>75</v>
      </c>
      <c r="D18" s="30"/>
      <c r="E18" s="24">
        <v>3</v>
      </c>
      <c r="F18" s="24">
        <f t="shared" si="0"/>
        <v>0</v>
      </c>
      <c r="G18" s="80"/>
    </row>
    <row r="19" spans="1:7" ht="43" customHeight="1">
      <c r="B19" s="152"/>
      <c r="C19" s="79" t="s">
        <v>74</v>
      </c>
      <c r="D19" s="30"/>
      <c r="E19" s="24">
        <v>3</v>
      </c>
      <c r="F19" s="24">
        <f t="shared" ref="F19" si="1">D19*E19</f>
        <v>0</v>
      </c>
      <c r="G19" s="80"/>
    </row>
    <row r="20" spans="1:7" ht="43" customHeight="1">
      <c r="B20" s="152"/>
      <c r="C20" s="79" t="s">
        <v>76</v>
      </c>
      <c r="D20" s="30"/>
      <c r="E20" s="24">
        <v>3</v>
      </c>
      <c r="F20" s="24">
        <f t="shared" si="0"/>
        <v>0</v>
      </c>
      <c r="G20" s="80"/>
    </row>
    <row r="21" spans="1:7" ht="43" customHeight="1" thickBot="1">
      <c r="B21" s="152"/>
      <c r="C21" s="113" t="s">
        <v>85</v>
      </c>
      <c r="D21" s="53"/>
      <c r="E21" s="37">
        <v>3</v>
      </c>
      <c r="F21" s="37">
        <f t="shared" si="0"/>
        <v>0</v>
      </c>
      <c r="G21" s="114"/>
    </row>
    <row r="22" spans="1:7" ht="43" customHeight="1" thickBot="1">
      <c r="B22" s="152"/>
      <c r="C22" s="145" t="s">
        <v>54</v>
      </c>
      <c r="D22" s="146"/>
      <c r="E22" s="146"/>
      <c r="F22" s="118"/>
      <c r="G22" s="119"/>
    </row>
    <row r="23" spans="1:7" ht="43" customHeight="1">
      <c r="B23" s="152"/>
      <c r="C23" s="115" t="s">
        <v>55</v>
      </c>
      <c r="D23" s="51"/>
      <c r="E23" s="116">
        <v>2</v>
      </c>
      <c r="F23" s="29">
        <f t="shared" si="0"/>
        <v>0</v>
      </c>
      <c r="G23" s="117"/>
    </row>
    <row r="24" spans="1:7" ht="43" customHeight="1">
      <c r="B24" s="152"/>
      <c r="C24" s="81" t="s">
        <v>56</v>
      </c>
      <c r="D24" s="30"/>
      <c r="E24" s="82">
        <v>3</v>
      </c>
      <c r="F24" s="24">
        <f t="shared" si="0"/>
        <v>0</v>
      </c>
      <c r="G24" s="78"/>
    </row>
    <row r="25" spans="1:7" ht="43" customHeight="1">
      <c r="B25" s="152"/>
      <c r="C25" s="83" t="s">
        <v>86</v>
      </c>
      <c r="D25" s="30"/>
      <c r="E25" s="24">
        <v>3</v>
      </c>
      <c r="F25" s="24">
        <f t="shared" si="0"/>
        <v>0</v>
      </c>
      <c r="G25" s="78"/>
    </row>
    <row r="26" spans="1:7" ht="43" customHeight="1">
      <c r="B26" s="152"/>
      <c r="C26" s="83" t="s">
        <v>57</v>
      </c>
      <c r="D26" s="30"/>
      <c r="E26" s="24">
        <v>2</v>
      </c>
      <c r="F26" s="24">
        <f t="shared" si="0"/>
        <v>0</v>
      </c>
      <c r="G26" s="78"/>
    </row>
    <row r="27" spans="1:7" ht="57" customHeight="1">
      <c r="B27" s="152"/>
      <c r="C27" s="86" t="s">
        <v>58</v>
      </c>
      <c r="D27" s="30"/>
      <c r="E27" s="23">
        <v>2</v>
      </c>
      <c r="F27" s="23">
        <f t="shared" si="0"/>
        <v>0</v>
      </c>
      <c r="G27" s="85"/>
    </row>
    <row r="28" spans="1:7" ht="57" customHeight="1" thickBot="1">
      <c r="B28" s="153"/>
      <c r="C28" s="86" t="s">
        <v>59</v>
      </c>
      <c r="D28" s="53"/>
      <c r="E28" s="59">
        <v>2</v>
      </c>
      <c r="F28" s="59">
        <f t="shared" si="0"/>
        <v>0</v>
      </c>
      <c r="G28" s="38"/>
    </row>
    <row r="29" spans="1:7" ht="57" customHeight="1">
      <c r="A29" s="39"/>
      <c r="B29" s="174" t="s">
        <v>68</v>
      </c>
      <c r="C29" s="176" t="s">
        <v>66</v>
      </c>
      <c r="D29" s="177"/>
      <c r="E29" s="169">
        <v>1</v>
      </c>
      <c r="F29" s="170">
        <v>0</v>
      </c>
      <c r="G29" s="35"/>
    </row>
    <row r="30" spans="1:7" ht="57" customHeight="1" thickBot="1">
      <c r="A30" s="39"/>
      <c r="B30" s="175"/>
      <c r="C30" s="171" t="s">
        <v>67</v>
      </c>
      <c r="D30" s="112"/>
      <c r="E30" s="172">
        <v>1</v>
      </c>
      <c r="F30" s="173">
        <v>0</v>
      </c>
      <c r="G30" s="35"/>
    </row>
    <row r="31" spans="1:7" ht="57" customHeight="1">
      <c r="B31" s="154" t="s">
        <v>60</v>
      </c>
      <c r="C31" s="87" t="s">
        <v>88</v>
      </c>
      <c r="D31" s="54"/>
      <c r="E31" s="26">
        <v>3</v>
      </c>
      <c r="F31" s="26">
        <f t="shared" si="0"/>
        <v>0</v>
      </c>
      <c r="G31" s="15"/>
    </row>
    <row r="32" spans="1:7" ht="57" customHeight="1" thickBot="1">
      <c r="B32" s="155"/>
      <c r="C32" s="107" t="s">
        <v>61</v>
      </c>
      <c r="D32" s="59"/>
      <c r="E32" s="37">
        <v>2</v>
      </c>
      <c r="F32" s="37">
        <f t="shared" si="0"/>
        <v>0</v>
      </c>
      <c r="G32" s="38"/>
    </row>
    <row r="33" spans="2:7" ht="57" customHeight="1">
      <c r="B33" s="154" t="s">
        <v>63</v>
      </c>
      <c r="C33" s="87" t="s">
        <v>89</v>
      </c>
      <c r="D33" s="112"/>
      <c r="E33" s="61">
        <v>3</v>
      </c>
      <c r="F33" s="61">
        <f>D33*E33</f>
        <v>0</v>
      </c>
      <c r="G33" s="13"/>
    </row>
    <row r="34" spans="2:7" ht="71" customHeight="1" thickBot="1">
      <c r="B34" s="155"/>
      <c r="C34" s="107" t="s">
        <v>90</v>
      </c>
      <c r="D34" s="110"/>
      <c r="E34" s="36">
        <v>3</v>
      </c>
      <c r="F34" s="37">
        <f t="shared" si="0"/>
        <v>0</v>
      </c>
      <c r="G34" s="38"/>
    </row>
    <row r="35" spans="2:7" ht="57" customHeight="1">
      <c r="B35" s="151" t="s">
        <v>64</v>
      </c>
      <c r="C35" s="108" t="s">
        <v>62</v>
      </c>
      <c r="D35" s="111"/>
      <c r="E35" s="31">
        <v>3</v>
      </c>
      <c r="F35" s="31">
        <f t="shared" si="0"/>
        <v>0</v>
      </c>
      <c r="G35" s="15"/>
    </row>
    <row r="36" spans="2:7" ht="57" customHeight="1" thickBot="1">
      <c r="B36" s="153"/>
      <c r="C36" s="178" t="s">
        <v>65</v>
      </c>
      <c r="D36" s="110"/>
      <c r="E36" s="36">
        <v>1</v>
      </c>
      <c r="F36" s="36">
        <f t="shared" si="0"/>
        <v>0</v>
      </c>
      <c r="G36" s="35"/>
    </row>
    <row r="37" spans="2:7" ht="28" customHeight="1" thickBot="1">
      <c r="B37" s="142" t="s">
        <v>96</v>
      </c>
      <c r="C37" s="184" t="s">
        <v>105</v>
      </c>
      <c r="D37" s="179"/>
      <c r="E37" s="179"/>
      <c r="F37" s="179"/>
      <c r="G37" s="180"/>
    </row>
    <row r="38" spans="2:7" ht="43" customHeight="1">
      <c r="B38" s="185"/>
      <c r="C38" s="60" t="s">
        <v>69</v>
      </c>
      <c r="D38" s="54"/>
      <c r="E38" s="88">
        <v>3</v>
      </c>
      <c r="F38" s="31">
        <f t="shared" ref="F38:F58" si="2">D38*E38</f>
        <v>0</v>
      </c>
      <c r="G38" s="15"/>
    </row>
    <row r="39" spans="2:7" ht="43" customHeight="1">
      <c r="B39" s="185"/>
      <c r="C39" s="89" t="s">
        <v>91</v>
      </c>
      <c r="D39" s="30"/>
      <c r="E39" s="93">
        <v>4</v>
      </c>
      <c r="F39" s="37">
        <f t="shared" si="2"/>
        <v>0</v>
      </c>
      <c r="G39" s="12"/>
    </row>
    <row r="40" spans="2:7" ht="43" customHeight="1">
      <c r="B40" s="185"/>
      <c r="C40" s="58" t="s">
        <v>100</v>
      </c>
      <c r="D40" s="109"/>
      <c r="E40" s="130">
        <v>3</v>
      </c>
      <c r="F40" s="37">
        <f t="shared" si="2"/>
        <v>0</v>
      </c>
      <c r="G40" s="12"/>
    </row>
    <row r="41" spans="2:7" ht="43" customHeight="1">
      <c r="B41" s="185"/>
      <c r="C41" s="91" t="s">
        <v>70</v>
      </c>
      <c r="D41" s="30"/>
      <c r="E41" s="90">
        <v>3</v>
      </c>
      <c r="F41" s="37">
        <f t="shared" si="2"/>
        <v>0</v>
      </c>
      <c r="G41" s="12"/>
    </row>
    <row r="42" spans="2:7" ht="43" customHeight="1" thickBot="1">
      <c r="B42" s="185"/>
      <c r="C42" s="92" t="s">
        <v>92</v>
      </c>
      <c r="D42" s="53"/>
      <c r="E42" s="90">
        <v>2</v>
      </c>
      <c r="F42" s="37">
        <f t="shared" si="2"/>
        <v>0</v>
      </c>
      <c r="G42" s="38"/>
    </row>
    <row r="43" spans="2:7" ht="30" customHeight="1" thickBot="1">
      <c r="B43" s="185"/>
      <c r="C43" s="182" t="s">
        <v>106</v>
      </c>
      <c r="D43" s="179"/>
      <c r="E43" s="179"/>
      <c r="F43" s="179"/>
      <c r="G43" s="179"/>
    </row>
    <row r="44" spans="2:7" ht="43" customHeight="1">
      <c r="B44" s="185"/>
      <c r="C44" s="58" t="s">
        <v>71</v>
      </c>
      <c r="D44" s="30"/>
      <c r="E44" s="90">
        <v>4</v>
      </c>
      <c r="F44" s="168">
        <f t="shared" si="2"/>
        <v>0</v>
      </c>
      <c r="G44" s="181"/>
    </row>
    <row r="45" spans="2:7" ht="43" customHeight="1">
      <c r="B45" s="185"/>
      <c r="C45" s="89" t="s">
        <v>93</v>
      </c>
      <c r="D45" s="51"/>
      <c r="E45" s="93">
        <v>3</v>
      </c>
      <c r="F45" s="37">
        <f t="shared" si="2"/>
        <v>0</v>
      </c>
      <c r="G45" s="12"/>
    </row>
    <row r="46" spans="2:7" ht="43" customHeight="1">
      <c r="B46" s="185"/>
      <c r="C46" s="58" t="s">
        <v>72</v>
      </c>
      <c r="D46" s="30"/>
      <c r="E46" s="90">
        <v>2</v>
      </c>
      <c r="F46" s="37">
        <f t="shared" si="2"/>
        <v>0</v>
      </c>
      <c r="G46" s="38"/>
    </row>
    <row r="47" spans="2:7" ht="43" customHeight="1">
      <c r="B47" s="185"/>
      <c r="C47" s="92" t="s">
        <v>73</v>
      </c>
      <c r="D47" s="30"/>
      <c r="E47" s="93">
        <v>2</v>
      </c>
      <c r="F47" s="23">
        <f t="shared" ref="F47:F49" si="3">D47*E47</f>
        <v>0</v>
      </c>
      <c r="G47" s="12"/>
    </row>
    <row r="48" spans="2:7" ht="43" customHeight="1">
      <c r="B48" s="185"/>
      <c r="C48" s="92" t="s">
        <v>107</v>
      </c>
      <c r="D48" s="30"/>
      <c r="E48" s="93">
        <v>3</v>
      </c>
      <c r="F48" s="23">
        <f t="shared" si="3"/>
        <v>0</v>
      </c>
      <c r="G48" s="12"/>
    </row>
    <row r="49" spans="2:7" ht="43" customHeight="1">
      <c r="B49" s="185"/>
      <c r="C49" s="58" t="s">
        <v>97</v>
      </c>
      <c r="D49" s="30"/>
      <c r="E49" s="93">
        <v>3</v>
      </c>
      <c r="F49" s="23">
        <f t="shared" si="3"/>
        <v>0</v>
      </c>
      <c r="G49" s="12"/>
    </row>
    <row r="50" spans="2:7" ht="43" customHeight="1">
      <c r="B50" s="185"/>
      <c r="C50" s="58" t="s">
        <v>98</v>
      </c>
      <c r="D50" s="30"/>
      <c r="E50" s="93">
        <v>1</v>
      </c>
      <c r="F50" s="23">
        <f t="shared" si="2"/>
        <v>0</v>
      </c>
      <c r="G50" s="12"/>
    </row>
    <row r="51" spans="2:7" ht="43" customHeight="1">
      <c r="B51" s="185"/>
      <c r="C51" s="58" t="s">
        <v>108</v>
      </c>
      <c r="D51" s="30"/>
      <c r="E51" s="94">
        <v>3</v>
      </c>
      <c r="F51" s="28">
        <f t="shared" ref="F51:F54" si="4">D51*E51</f>
        <v>0</v>
      </c>
      <c r="G51" s="38"/>
    </row>
    <row r="52" spans="2:7" ht="43" customHeight="1">
      <c r="B52" s="185"/>
      <c r="C52" s="58" t="s">
        <v>109</v>
      </c>
      <c r="D52" s="30"/>
      <c r="E52" s="94">
        <v>3</v>
      </c>
      <c r="F52" s="28">
        <f t="shared" si="4"/>
        <v>0</v>
      </c>
      <c r="G52" s="38"/>
    </row>
    <row r="53" spans="2:7" ht="43" customHeight="1">
      <c r="B53" s="185"/>
      <c r="C53" s="58" t="s">
        <v>110</v>
      </c>
      <c r="D53" s="30"/>
      <c r="E53" s="94">
        <v>3</v>
      </c>
      <c r="F53" s="28">
        <f t="shared" si="4"/>
        <v>0</v>
      </c>
      <c r="G53" s="38"/>
    </row>
    <row r="54" spans="2:7" ht="43" customHeight="1">
      <c r="B54" s="185"/>
      <c r="C54" s="58" t="s">
        <v>111</v>
      </c>
      <c r="D54" s="30"/>
      <c r="E54" s="94">
        <v>3</v>
      </c>
      <c r="F54" s="28">
        <f t="shared" si="4"/>
        <v>0</v>
      </c>
      <c r="G54" s="38"/>
    </row>
    <row r="55" spans="2:7" ht="43" customHeight="1">
      <c r="B55" s="185"/>
      <c r="C55" s="183" t="s">
        <v>87</v>
      </c>
      <c r="D55" s="109"/>
      <c r="E55" s="169">
        <v>2</v>
      </c>
      <c r="F55" s="170">
        <v>0</v>
      </c>
      <c r="G55" s="38"/>
    </row>
    <row r="56" spans="2:7" ht="43" customHeight="1">
      <c r="B56" s="185"/>
      <c r="C56" s="92" t="s">
        <v>94</v>
      </c>
      <c r="D56" s="30"/>
      <c r="E56" s="94">
        <v>3</v>
      </c>
      <c r="F56" s="28"/>
      <c r="G56" s="38"/>
    </row>
    <row r="57" spans="2:7" ht="43" customHeight="1">
      <c r="B57" s="185"/>
      <c r="C57" s="92" t="s">
        <v>95</v>
      </c>
      <c r="D57" s="30"/>
      <c r="E57" s="94">
        <v>3</v>
      </c>
      <c r="F57" s="28">
        <f t="shared" si="2"/>
        <v>0</v>
      </c>
      <c r="G57" s="38"/>
    </row>
    <row r="58" spans="2:7" s="72" customFormat="1" ht="43" customHeight="1" thickBot="1">
      <c r="B58" s="186"/>
      <c r="C58" s="95" t="s">
        <v>99</v>
      </c>
      <c r="D58" s="59"/>
      <c r="E58" s="96">
        <v>3</v>
      </c>
      <c r="F58" s="59">
        <f t="shared" si="2"/>
        <v>0</v>
      </c>
      <c r="G58" s="14"/>
    </row>
    <row r="59" spans="2:7" ht="79" customHeight="1">
      <c r="B59" s="97"/>
    </row>
    <row r="60" spans="2:7" ht="43" customHeight="1" thickBot="1">
      <c r="B60" s="55"/>
    </row>
    <row r="61" spans="2:7" ht="24" thickBot="1">
      <c r="B61" s="55"/>
      <c r="C61" s="98"/>
      <c r="D61" s="99">
        <f>SUM(F61)</f>
        <v>0</v>
      </c>
      <c r="E61" s="100">
        <f>SUM(E9:E58)</f>
        <v>120</v>
      </c>
      <c r="F61" s="100">
        <f>SUM(F9:F58)</f>
        <v>0</v>
      </c>
      <c r="G61" s="72"/>
    </row>
    <row r="62" spans="2:7" ht="24" thickBot="1">
      <c r="B62" s="55"/>
      <c r="C62" s="101" t="s">
        <v>77</v>
      </c>
      <c r="D62" s="102">
        <f>(D61/(E61*2))*100</f>
        <v>0</v>
      </c>
      <c r="E62" s="103"/>
      <c r="F62" s="103"/>
    </row>
    <row r="63" spans="2:7" ht="43" customHeight="1">
      <c r="B63" s="104"/>
    </row>
    <row r="64" spans="2:7" ht="43" customHeight="1">
      <c r="C64" s="56"/>
    </row>
    <row r="65" spans="3:3">
      <c r="C65" s="56"/>
    </row>
    <row r="66" spans="3:3">
      <c r="C66" s="56"/>
    </row>
  </sheetData>
  <mergeCells count="13">
    <mergeCell ref="C37:G37"/>
    <mergeCell ref="C43:G43"/>
    <mergeCell ref="B12:B28"/>
    <mergeCell ref="B31:B32"/>
    <mergeCell ref="B37:B58"/>
    <mergeCell ref="B33:B34"/>
    <mergeCell ref="B35:B36"/>
    <mergeCell ref="B29:B30"/>
    <mergeCell ref="B4:G4"/>
    <mergeCell ref="B5:G5"/>
    <mergeCell ref="B9:B11"/>
    <mergeCell ref="C22:E22"/>
    <mergeCell ref="C16:G16"/>
  </mergeCells>
  <dataValidations count="1">
    <dataValidation type="list" allowBlank="1" showInputMessage="1" showErrorMessage="1" sqref="D9:D15 D17:D21 D38:D39 D31:D32 D23:D28 D41:D42 D44:D54 D56:D58">
      <formula1>"2,1,0"</formula1>
    </dataValidation>
  </dataValidation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'[1]Back end'!#REF!</xm:f>
          </x14:formula1>
          <xm:sqref>D59:D60 D63:D66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C3:I32"/>
  <sheetViews>
    <sheetView workbookViewId="0">
      <selection activeCell="B4" sqref="B4"/>
    </sheetView>
  </sheetViews>
  <sheetFormatPr baseColWidth="10" defaultColWidth="11.5" defaultRowHeight="14" x14ac:dyDescent="0"/>
  <cols>
    <col min="3" max="3" width="8.33203125" style="128" customWidth="1"/>
    <col min="4" max="4" width="40.6640625" customWidth="1"/>
    <col min="5" max="8" width="20.83203125" customWidth="1"/>
  </cols>
  <sheetData>
    <row r="3" spans="3:9" ht="46" customHeight="1">
      <c r="C3"/>
      <c r="D3" s="156" t="s">
        <v>103</v>
      </c>
      <c r="E3" s="156"/>
      <c r="F3" s="156"/>
      <c r="G3" s="156"/>
      <c r="H3" s="156"/>
    </row>
    <row r="4" spans="3:9" ht="65" customHeight="1">
      <c r="C4"/>
      <c r="D4" s="167" t="s">
        <v>104</v>
      </c>
      <c r="E4" s="167"/>
      <c r="F4" s="167"/>
      <c r="G4" s="167"/>
      <c r="H4" s="167"/>
    </row>
    <row r="6" spans="3:9" ht="15" thickBot="1">
      <c r="C6"/>
    </row>
    <row r="7" spans="3:9" s="121" customFormat="1" ht="43" customHeight="1" thickBot="1">
      <c r="D7" s="67" t="s">
        <v>78</v>
      </c>
      <c r="E7" s="127">
        <f>COVID!E17</f>
        <v>0</v>
      </c>
    </row>
    <row r="8" spans="3:9" ht="15" thickBot="1">
      <c r="C8"/>
    </row>
    <row r="9" spans="3:9" s="121" customFormat="1" ht="43" customHeight="1" thickBot="1">
      <c r="D9" s="122" t="s">
        <v>79</v>
      </c>
      <c r="E9" s="127">
        <f>Mesures!D62</f>
        <v>0</v>
      </c>
      <c r="F9" s="123"/>
      <c r="G9" s="123"/>
      <c r="H9" s="123"/>
    </row>
    <row r="10" spans="3:9">
      <c r="C10"/>
      <c r="D10" s="39"/>
      <c r="E10" s="39"/>
      <c r="F10" s="39"/>
      <c r="G10" s="39"/>
      <c r="H10" s="39"/>
    </row>
    <row r="11" spans="3:9">
      <c r="C11"/>
      <c r="D11" s="39"/>
      <c r="E11" s="39"/>
      <c r="F11" s="39"/>
      <c r="G11" s="39"/>
      <c r="H11" s="39"/>
      <c r="I11" s="39"/>
    </row>
    <row r="12" spans="3:9" ht="44" customHeight="1">
      <c r="C12"/>
      <c r="D12" s="124" t="s">
        <v>80</v>
      </c>
      <c r="E12" s="39"/>
      <c r="F12" s="39"/>
      <c r="G12" s="39"/>
      <c r="H12" s="39"/>
      <c r="I12" s="39"/>
    </row>
    <row r="13" spans="3:9" ht="24" thickBot="1">
      <c r="C13"/>
      <c r="D13" s="124"/>
      <c r="E13" s="39"/>
      <c r="F13" s="39"/>
      <c r="G13" s="39"/>
      <c r="H13" s="39"/>
      <c r="I13" s="39"/>
    </row>
    <row r="14" spans="3:9" ht="44" customHeight="1" thickBot="1">
      <c r="C14"/>
      <c r="D14" s="39"/>
      <c r="E14" s="166" t="s">
        <v>82</v>
      </c>
      <c r="F14" s="136"/>
      <c r="G14" s="136"/>
      <c r="H14" s="137"/>
      <c r="I14" s="39"/>
    </row>
    <row r="15" spans="3:9" ht="57" thickBot="1">
      <c r="C15"/>
      <c r="D15" s="63" t="s">
        <v>1</v>
      </c>
      <c r="E15" s="10" t="s">
        <v>10</v>
      </c>
      <c r="F15" s="10" t="s">
        <v>7</v>
      </c>
      <c r="G15" s="10" t="s">
        <v>8</v>
      </c>
      <c r="H15" s="10" t="s">
        <v>9</v>
      </c>
      <c r="I15" s="39"/>
    </row>
    <row r="16" spans="3:9" ht="45" customHeight="1" thickBot="1">
      <c r="C16" s="163" t="s">
        <v>78</v>
      </c>
      <c r="D16" s="8" t="s">
        <v>20</v>
      </c>
      <c r="E16" s="40" t="s">
        <v>2</v>
      </c>
      <c r="F16" s="40" t="s">
        <v>2</v>
      </c>
      <c r="G16" s="40" t="s">
        <v>2</v>
      </c>
      <c r="H16" s="40" t="s">
        <v>2</v>
      </c>
      <c r="I16" s="39"/>
    </row>
    <row r="17" spans="3:9" ht="45" customHeight="1" thickBot="1">
      <c r="C17" s="164"/>
      <c r="D17" s="8" t="s">
        <v>21</v>
      </c>
      <c r="E17" s="40" t="s">
        <v>2</v>
      </c>
      <c r="F17" s="40" t="s">
        <v>2</v>
      </c>
      <c r="G17" s="41" t="s">
        <v>3</v>
      </c>
      <c r="H17" s="41" t="s">
        <v>3</v>
      </c>
      <c r="I17" s="39"/>
    </row>
    <row r="18" spans="3:9" ht="45" customHeight="1" thickBot="1">
      <c r="C18" s="164"/>
      <c r="D18" s="8" t="s">
        <v>22</v>
      </c>
      <c r="E18" s="41" t="s">
        <v>3</v>
      </c>
      <c r="F18" s="41" t="s">
        <v>3</v>
      </c>
      <c r="G18" s="41" t="s">
        <v>3</v>
      </c>
      <c r="H18" s="42" t="s">
        <v>4</v>
      </c>
      <c r="I18" s="39"/>
    </row>
    <row r="19" spans="3:9" ht="45" customHeight="1" thickBot="1">
      <c r="C19" s="164"/>
      <c r="D19" s="8" t="s">
        <v>23</v>
      </c>
      <c r="E19" s="41" t="s">
        <v>3</v>
      </c>
      <c r="F19" s="42" t="s">
        <v>4</v>
      </c>
      <c r="G19" s="42" t="s">
        <v>4</v>
      </c>
      <c r="H19" s="42" t="s">
        <v>4</v>
      </c>
      <c r="I19" s="39"/>
    </row>
    <row r="20" spans="3:9" ht="45" customHeight="1" thickBot="1">
      <c r="C20" s="164"/>
      <c r="D20" s="33" t="s">
        <v>24</v>
      </c>
      <c r="E20" s="42" t="s">
        <v>4</v>
      </c>
      <c r="F20" s="42" t="s">
        <v>4</v>
      </c>
      <c r="G20" s="43" t="s">
        <v>5</v>
      </c>
      <c r="H20" s="45" t="s">
        <v>6</v>
      </c>
      <c r="I20" s="39"/>
    </row>
    <row r="21" spans="3:9" ht="45" customHeight="1" thickBot="1">
      <c r="C21" s="164"/>
      <c r="D21" s="34" t="s">
        <v>25</v>
      </c>
      <c r="E21" s="43" t="s">
        <v>5</v>
      </c>
      <c r="F21" s="43" t="s">
        <v>5</v>
      </c>
      <c r="G21" s="45" t="s">
        <v>6</v>
      </c>
      <c r="H21" s="45" t="s">
        <v>6</v>
      </c>
      <c r="I21" s="39"/>
    </row>
    <row r="22" spans="3:9" ht="45" customHeight="1" thickBot="1">
      <c r="C22" s="165"/>
      <c r="D22" s="8" t="s">
        <v>26</v>
      </c>
      <c r="E22" s="45" t="s">
        <v>6</v>
      </c>
      <c r="F22" s="45" t="s">
        <v>6</v>
      </c>
      <c r="G22" s="45" t="s">
        <v>6</v>
      </c>
      <c r="H22" s="45" t="s">
        <v>6</v>
      </c>
      <c r="I22" s="39"/>
    </row>
    <row r="23" spans="3:9">
      <c r="C23"/>
      <c r="D23" s="39"/>
      <c r="E23" s="39"/>
      <c r="F23" s="44"/>
      <c r="G23" s="39"/>
      <c r="H23" s="39"/>
      <c r="I23" s="39"/>
    </row>
    <row r="24" spans="3:9">
      <c r="C24"/>
      <c r="D24" s="39"/>
      <c r="E24" s="39"/>
      <c r="F24" s="129"/>
      <c r="G24" s="39"/>
      <c r="H24" s="39"/>
      <c r="I24" s="39"/>
    </row>
    <row r="25" spans="3:9">
      <c r="C25"/>
      <c r="D25" s="39"/>
      <c r="E25" s="39"/>
      <c r="F25" s="129"/>
      <c r="G25" s="39"/>
      <c r="H25" s="39"/>
      <c r="I25" s="39"/>
    </row>
    <row r="26" spans="3:9" ht="15" thickBot="1">
      <c r="C26"/>
      <c r="D26" s="39"/>
      <c r="E26" s="39"/>
      <c r="F26" s="39"/>
      <c r="G26" s="39"/>
      <c r="H26" s="39"/>
      <c r="I26" s="39"/>
    </row>
    <row r="27" spans="3:9" ht="35" customHeight="1" thickBot="1">
      <c r="C27"/>
      <c r="D27" s="160" t="s">
        <v>11</v>
      </c>
      <c r="E27" s="161"/>
      <c r="F27" s="161"/>
      <c r="G27" s="162"/>
      <c r="H27" s="39"/>
      <c r="I27" s="39"/>
    </row>
    <row r="28" spans="3:9" ht="45" customHeight="1" thickBot="1">
      <c r="C28"/>
      <c r="D28" s="46" t="s">
        <v>12</v>
      </c>
      <c r="E28" s="157" t="s">
        <v>17</v>
      </c>
      <c r="F28" s="158"/>
      <c r="G28" s="159"/>
      <c r="H28" s="39"/>
      <c r="I28" s="39"/>
    </row>
    <row r="29" spans="3:9" ht="45" customHeight="1" thickBot="1">
      <c r="C29"/>
      <c r="D29" s="47" t="s">
        <v>13</v>
      </c>
      <c r="E29" s="157" t="s">
        <v>27</v>
      </c>
      <c r="F29" s="158"/>
      <c r="G29" s="159"/>
      <c r="H29" s="39"/>
      <c r="I29" s="39"/>
    </row>
    <row r="30" spans="3:9" ht="70" customHeight="1" thickBot="1">
      <c r="C30"/>
      <c r="D30" s="48" t="s">
        <v>14</v>
      </c>
      <c r="E30" s="157" t="s">
        <v>18</v>
      </c>
      <c r="F30" s="158"/>
      <c r="G30" s="159"/>
      <c r="H30" s="39"/>
      <c r="I30" s="39"/>
    </row>
    <row r="31" spans="3:9" ht="64" customHeight="1" thickBot="1">
      <c r="C31"/>
      <c r="D31" s="49" t="s">
        <v>15</v>
      </c>
      <c r="E31" s="157" t="s">
        <v>28</v>
      </c>
      <c r="F31" s="158"/>
      <c r="G31" s="159"/>
      <c r="H31" s="39"/>
      <c r="I31" s="39"/>
    </row>
    <row r="32" spans="3:9" ht="45" customHeight="1" thickBot="1">
      <c r="C32"/>
      <c r="D32" s="50" t="s">
        <v>16</v>
      </c>
      <c r="E32" s="157" t="s">
        <v>19</v>
      </c>
      <c r="F32" s="158"/>
      <c r="G32" s="159"/>
      <c r="H32" s="39"/>
      <c r="I32" s="39"/>
    </row>
  </sheetData>
  <mergeCells count="10">
    <mergeCell ref="C16:C22"/>
    <mergeCell ref="E14:H14"/>
    <mergeCell ref="E32:G32"/>
    <mergeCell ref="E31:G31"/>
    <mergeCell ref="D4:H4"/>
    <mergeCell ref="D3:H3"/>
    <mergeCell ref="E28:G28"/>
    <mergeCell ref="E29:G29"/>
    <mergeCell ref="E30:G30"/>
    <mergeCell ref="D27:G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dimension ref="A1:A18"/>
  <sheetViews>
    <sheetView topLeftCell="A2" workbookViewId="0">
      <selection activeCell="A8" sqref="A8:A9"/>
    </sheetView>
  </sheetViews>
  <sheetFormatPr baseColWidth="10" defaultColWidth="8.83203125" defaultRowHeight="14" x14ac:dyDescent="0"/>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e988cbd9c90ff146a1b737981d49eac0">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398a68495fbb4caf94290e12e7904b45"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schemas.microsoft.com/office/2006/documentManagement/types"/>
    <ds:schemaRef ds:uri="http://www.w3.org/XML/1998/namespace"/>
    <ds:schemaRef ds:uri="49b922a1-6ce4-4fae-960c-ca0636cb2601"/>
    <ds:schemaRef ds:uri="http://purl.org/dc/terms/"/>
    <ds:schemaRef ds:uri="http://purl.org/dc/elements/1.1/"/>
    <ds:schemaRef ds:uri="http://schemas.openxmlformats.org/package/2006/metadata/core-properties"/>
    <ds:schemaRef ds:uri="http://schemas.microsoft.com/office/2006/metadata/properties"/>
    <ds:schemaRef ds:uri="5720b0bd-35d7-44c6-a86b-83bf193048e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F872B672-7627-44BC-96CB-2D0E7832C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COVID</vt:lpstr>
      <vt:lpstr>Mesures</vt:lpstr>
      <vt:lpstr>Matrice</vt:lpstr>
      <vt:lpstr>Back end</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Emilio ADAMI</dc:creator>
  <cp:keywords/>
  <dc:description/>
  <cp:lastModifiedBy>Xavier Bigard</cp:lastModifiedBy>
  <cp:revision/>
  <dcterms:created xsi:type="dcterms:W3CDTF">2020-04-27T10:58:00Z</dcterms:created>
  <dcterms:modified xsi:type="dcterms:W3CDTF">2020-11-16T23:07:21Z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paoloemilio.adami@worldathletics.org</vt:lpwstr>
  </property>
  <property fmtid="{D5CDD505-2E9C-101B-9397-08002B2CF9AE}" pid="5" name="MSIP_Label_ec20fc74-407d-41d1-8a7b-d631ecc8d6e1_SetDate">
    <vt:lpwstr>2020-04-27T14:05:09.4996032Z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99405cb1-27d3-417f-99fa-4eb1ff27e0a2</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